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资金分配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<sst xmlns="http://schemas.openxmlformats.org/spreadsheetml/2006/main" count="23" uniqueCount="20">
  <si>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附件</t>
  </si>
  <si>
    <t>陵川县2025年省级中药材防灾减灾
资金使用计划表</t>
  </si>
  <si>
    <t>乡镇</t>
  </si>
  <si>
    <t>受灾面积（亩）</t>
  </si>
  <si>
    <t>补助资金（元）</t>
  </si>
  <si>
    <t>小计</t>
  </si>
  <si>
    <t>野生
（包括山地种植）</t>
  </si>
  <si>
    <t>大田
种植</t>
  </si>
  <si>
    <t>崇文镇</t>
  </si>
  <si>
    <t>礼义镇</t>
  </si>
  <si>
    <t>附城镇</t>
  </si>
  <si>
    <t>平城镇</t>
  </si>
  <si>
    <t>杨村镇</t>
  </si>
  <si>
    <t>潞城镇</t>
  </si>
  <si>
    <t>夺火乡</t>
  </si>
  <si>
    <t>马圪当乡</t>
  </si>
  <si>
    <t>古郊乡</t>
  </si>
  <si>
    <t>六泉乡</t>
  </si>
  <si>
    <t>合计</t>
  </si>
  <si>
    <t>备注：补助标准为大田种植80元/亩、野生（山地种植）2.093元/亩。野生（山地种植）补助资金有小数的，全部以进一位计。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</si>
</sst>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L14" sqref="L14"/>
    </sheetView>
  </sheetViews>
  <sheetFormatPr defaultColWidth="9" defaultRowHeight="13.5" outlineLevelCol="6"/>
  <cols>
    <col min="1" max="2" width="11.875" customWidth="1"/>
    <col min="3" max="3" width="11.875" style="1" customWidth="1"/>
    <col min="4" max="5" width="11.875" customWidth="1"/>
    <col min="6" max="6" width="11.875" style="2" customWidth="1"/>
    <col min="7" max="7" width="11.875" customWidth="1"/>
  </cols>
  <sheetData>
    <row r="1" ht="24" customHeight="1" spans="1:1">
      <c r="A1" s="3" t="s">
        <v>0</v>
      </c>
    </row>
    <row r="2" ht="76" customHeight="1" spans="1:7">
      <c r="A2" s="4" t="s">
        <v>1</v>
      </c>
      <c r="B2" s="4"/>
      <c r="C2" s="4"/>
      <c r="D2" s="4"/>
      <c r="E2" s="4"/>
      <c r="F2" s="4"/>
      <c r="G2" s="4"/>
    </row>
    <row r="3" ht="42" customHeight="1" spans="1:7">
      <c r="A3" s="5" t="s">
        <v>2</v>
      </c>
      <c r="B3" s="6" t="s">
        <v>3</v>
      </c>
      <c r="C3" s="7"/>
      <c r="D3" s="8"/>
      <c r="E3" s="9" t="s">
        <v>4</v>
      </c>
      <c r="F3" s="9"/>
      <c r="G3" s="9"/>
    </row>
    <row r="4" ht="69" customHeight="1" spans="1:7">
      <c r="A4" s="10"/>
      <c r="B4" s="9" t="s">
        <v>5</v>
      </c>
      <c r="C4" s="11" t="s">
        <v>6</v>
      </c>
      <c r="D4" s="9" t="s">
        <v>7</v>
      </c>
      <c r="E4" s="9" t="s">
        <v>5</v>
      </c>
      <c r="F4" s="9" t="s">
        <v>6</v>
      </c>
      <c r="G4" s="9" t="s">
        <v>7</v>
      </c>
    </row>
    <row r="5" ht="42" customHeight="1" spans="1:7">
      <c r="A5" s="12" t="s">
        <v>8</v>
      </c>
      <c r="B5" s="13">
        <f t="shared" ref="B5:B7" si="0">C5+D5</f>
        <v>18674.6</v>
      </c>
      <c r="C5" s="14">
        <v>15861</v>
      </c>
      <c r="D5" s="13">
        <v>2813.6</v>
      </c>
      <c r="E5" s="13">
        <f t="shared" ref="E5:E15" si="1">F5+G5</f>
        <v>258286</v>
      </c>
      <c r="F5" s="13">
        <v>33198</v>
      </c>
      <c r="G5" s="13">
        <f t="shared" ref="G5:G15" si="2">D5*80</f>
        <v>225088</v>
      </c>
    </row>
    <row r="6" ht="42" customHeight="1" spans="1:7">
      <c r="A6" s="12" t="s">
        <v>9</v>
      </c>
      <c r="B6" s="13">
        <f t="shared" si="0"/>
        <v>3938.91</v>
      </c>
      <c r="C6" s="14">
        <v>1160</v>
      </c>
      <c r="D6" s="13">
        <v>2778.91</v>
      </c>
      <c r="E6" s="13">
        <f t="shared" si="1"/>
        <v>224740.8</v>
      </c>
      <c r="F6" s="13">
        <v>2428</v>
      </c>
      <c r="G6" s="13">
        <f t="shared" si="2"/>
        <v>222312.8</v>
      </c>
    </row>
    <row r="7" ht="42" customHeight="1" spans="1:7">
      <c r="A7" s="12" t="s">
        <v>10</v>
      </c>
      <c r="B7" s="13">
        <f t="shared" si="0"/>
        <v>33064.61</v>
      </c>
      <c r="C7" s="14">
        <v>30833</v>
      </c>
      <c r="D7" s="13">
        <v>2231.61</v>
      </c>
      <c r="E7" s="13">
        <f t="shared" si="1"/>
        <v>243062.8</v>
      </c>
      <c r="F7" s="13">
        <v>64534</v>
      </c>
      <c r="G7" s="13">
        <f t="shared" si="2"/>
        <v>178528.8</v>
      </c>
    </row>
    <row r="8" ht="42" customHeight="1" spans="1:7">
      <c r="A8" s="12" t="s">
        <v>11</v>
      </c>
      <c r="B8" s="13">
        <v>5965.86</v>
      </c>
      <c r="C8" s="14">
        <v>3307</v>
      </c>
      <c r="D8" s="13">
        <v>2658.86</v>
      </c>
      <c r="E8" s="13">
        <f t="shared" si="1"/>
        <v>219630.8</v>
      </c>
      <c r="F8" s="13">
        <v>6922</v>
      </c>
      <c r="G8" s="13">
        <f t="shared" si="2"/>
        <v>212708.8</v>
      </c>
    </row>
    <row r="9" ht="42" customHeight="1" spans="1:7">
      <c r="A9" s="12" t="s">
        <v>12</v>
      </c>
      <c r="B9" s="13">
        <f t="shared" ref="B9:B13" si="3">C9+D9</f>
        <v>5416.715</v>
      </c>
      <c r="C9" s="14">
        <v>3931.215</v>
      </c>
      <c r="D9" s="13">
        <v>1485.5</v>
      </c>
      <c r="E9" s="13">
        <f t="shared" si="1"/>
        <v>127069</v>
      </c>
      <c r="F9" s="13">
        <v>8229</v>
      </c>
      <c r="G9" s="13">
        <f t="shared" si="2"/>
        <v>118840</v>
      </c>
    </row>
    <row r="10" ht="42" customHeight="1" spans="1:7">
      <c r="A10" s="12" t="s">
        <v>13</v>
      </c>
      <c r="B10" s="13">
        <f t="shared" si="3"/>
        <v>88658.15</v>
      </c>
      <c r="C10" s="14">
        <v>76635.26</v>
      </c>
      <c r="D10" s="13">
        <v>12022.89</v>
      </c>
      <c r="E10" s="13">
        <f t="shared" si="1"/>
        <v>1122229.2</v>
      </c>
      <c r="F10" s="13">
        <v>160398</v>
      </c>
      <c r="G10" s="13">
        <f t="shared" si="2"/>
        <v>961831.2</v>
      </c>
    </row>
    <row r="11" ht="42" customHeight="1" spans="1:7">
      <c r="A11" s="12" t="s">
        <v>14</v>
      </c>
      <c r="B11" s="13">
        <f t="shared" si="3"/>
        <v>231257.407</v>
      </c>
      <c r="C11" s="14">
        <v>228884.157</v>
      </c>
      <c r="D11" s="13">
        <v>2373.25</v>
      </c>
      <c r="E11" s="13">
        <f t="shared" si="1"/>
        <v>668915</v>
      </c>
      <c r="F11" s="13">
        <v>479055</v>
      </c>
      <c r="G11" s="13">
        <f t="shared" si="2"/>
        <v>189860</v>
      </c>
    </row>
    <row r="12" ht="42" customHeight="1" spans="1:7">
      <c r="A12" s="12" t="s">
        <v>15</v>
      </c>
      <c r="B12" s="13">
        <f t="shared" si="3"/>
        <v>223535.24</v>
      </c>
      <c r="C12" s="14">
        <v>219900</v>
      </c>
      <c r="D12" s="13">
        <v>3635.24</v>
      </c>
      <c r="E12" s="13">
        <f t="shared" si="1"/>
        <v>751070.2</v>
      </c>
      <c r="F12" s="13">
        <v>460251</v>
      </c>
      <c r="G12" s="13">
        <f t="shared" si="2"/>
        <v>290819.2</v>
      </c>
    </row>
    <row r="13" ht="42" customHeight="1" spans="1:7">
      <c r="A13" s="12" t="s">
        <v>16</v>
      </c>
      <c r="B13" s="13">
        <f t="shared" si="3"/>
        <v>173950.3</v>
      </c>
      <c r="C13" s="14">
        <v>171409.3</v>
      </c>
      <c r="D13" s="13">
        <v>2541</v>
      </c>
      <c r="E13" s="13">
        <f t="shared" si="1"/>
        <v>562040</v>
      </c>
      <c r="F13" s="13">
        <v>358760</v>
      </c>
      <c r="G13" s="13">
        <f t="shared" si="2"/>
        <v>203280</v>
      </c>
    </row>
    <row r="14" ht="42" customHeight="1" spans="1:7">
      <c r="A14" s="12" t="s">
        <v>17</v>
      </c>
      <c r="B14" s="13">
        <v>180938.31</v>
      </c>
      <c r="C14" s="14">
        <v>177529.45</v>
      </c>
      <c r="D14" s="13">
        <v>3508.86</v>
      </c>
      <c r="E14" s="13">
        <f t="shared" si="1"/>
        <v>652278.8</v>
      </c>
      <c r="F14" s="13">
        <v>371570</v>
      </c>
      <c r="G14" s="13">
        <f t="shared" si="2"/>
        <v>280708.8</v>
      </c>
    </row>
    <row r="15" ht="41" customHeight="1" spans="1:7">
      <c r="A15" s="15" t="s">
        <v>18</v>
      </c>
      <c r="B15" s="14">
        <f>C15+D15</f>
        <v>965500.102</v>
      </c>
      <c r="C15" s="14">
        <f>SUM(C5:C14)</f>
        <v>929450.382</v>
      </c>
      <c r="D15" s="13">
        <f>SUM(D5:D14)</f>
        <v>36049.72</v>
      </c>
      <c r="E15" s="13">
        <f t="shared" si="1"/>
        <v>4829322.6</v>
      </c>
      <c r="F15" s="13">
        <f>SUM(F5:F14)</f>
        <v>1945345</v>
      </c>
      <c r="G15" s="13">
        <f t="shared" si="2"/>
        <v>2883977.6</v>
      </c>
    </row>
    <row r="16" ht="34" customHeight="1" spans="1:7">
      <c r="A16" s="16" t="s">
        <v>19</v>
      </c>
      <c r="B16" s="16"/>
      <c r="C16" s="16"/>
      <c r="D16" s="16"/>
      <c r="E16" s="16"/>
      <c r="F16" s="16"/>
      <c r="G16" s="16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</sheetData>
  <mergeCells count="5">
    <mergeCell ref="A2:G2"/>
    <mergeCell ref="B3:D3"/>
    <mergeCell ref="E3:G3"/>
    <mergeCell ref="A16:G16"/>
    <mergeCell ref="A3:A4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2021-09-07T08:11:00Z</dcterms:created>
  <dcterms:modified xsi:type="dcterms:W3CDTF">2025-07-23T02:20:01Z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035ED9C2CBDD43B9A1F983433B32C784_13</vt:lpwstr>
  </property>
</Properties>
</file>