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9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<sst xmlns="http://schemas.openxmlformats.org/spreadsheetml/2006/main" count="30" uniqueCount="30">
  <si>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陵川县乡村e镇主导产业发展专项资金分配表</t>
  </si>
  <si>
    <t>单位：万元、万件</t>
  </si>
  <si>
    <t>序号</t>
  </si>
  <si>
    <t>奖励合计</t>
  </si>
  <si>
    <t>主导产业培优升级</t>
  </si>
  <si>
    <t>电商企业拓销增效</t>
  </si>
  <si>
    <t>电商人才引领培育</t>
  </si>
  <si>
    <t>区域品牌推广赋能</t>
  </si>
  <si>
    <t>跨境电商拓展突破</t>
  </si>
  <si>
    <t>对购买或升级改造设施设备、建设生产线且投资额在500万元以上的企业，按不高于项目固定资产投资总额的15%给予支持</t>
  </si>
  <si>
    <t>对年生产总值首次达到2000万、3000万、5000万以上的企业，分别给予20万、30万、50万元的支持</t>
  </si>
  <si>
    <t>对年度网络批发额超500万元的企业，按销售额的0.5%给予支持</t>
  </si>
  <si>
    <t>对年度网络零售额超30万元的企业，按销售额的2%给予支持，最高不超过5万元</t>
  </si>
  <si>
    <t>对年度网络零售额超10万元的个体网商，按销售额的3%给予支持，最高不超过3万元</t>
  </si>
  <si>
    <t>对乡村e镇物流配送中心运营企业，按年度实际上行快件（发货地址在陵川县城(含崇文镇九社区)以外的乡镇或村）数量给予每单1元的补助，最高不超过5万元</t>
  </si>
  <si>
    <t>对宣传推广我县中药材、农产品、文创产品、文旅康养且认定有效粉丝数达到10万、30万、50万以上的运营主体，分别给予1万元、2万元、3万元支持，有负面新闻并经核实的取消其支持资格</t>
  </si>
  <si>
    <t>对在产品包装上按照要求印制“陵川连翘”区域公用品牌的企业，按包装印制费用的10%给予支持，单个市场主体最高支持1万元</t>
  </si>
  <si>
    <t>对通过跨境电子商务平台交易，年跨境电子商务业务达50笔或进出口金额达10万美元的市场主体，给予5万元支持</t>
  </si>
  <si>
    <t>山西绿之金制药有限公司</t>
  </si>
  <si>
    <t>陵川县田园农业投资发展
有限责任公司</t>
  </si>
  <si>
    <t>山西九州天润道地药材
开发有限公司</t>
  </si>
  <si>
    <t>山西心陵美食品开发有限公司</t>
  </si>
  <si>
    <t>陵川县王艳斌土特产门市部</t>
  </si>
  <si>
    <t>陵川县邮欣物流配送
有限公司</t>
  </si>
  <si>
    <t>陵川县安久通物流服务
有限公司</t>
  </si>
  <si>
    <t>山西兰花太行中药有限公司</t>
  </si>
  <si>
    <t>陵川县豹犊沟农业综合开发
股份有限公司</t>
  </si>
  <si>
    <t>石晓峰</t>
  </si>
  <si>
    <t>67.8万粉丝
（这里是山西）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</si>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</sst>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0000_ "/>
    <numFmt numFmtId="179" formatCode="0_ "/>
    <numFmt numFmtId="180" formatCode="0.0_ "/>
    <numFmt numFmtId="181" formatCode="0.00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2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6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180" fontId="3" fillId="0" borderId="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7" fontId="3" fillId="0" borderId="2" xfId="0" applyNumberFormat="1" applyFont="1" applyBorder="1">
      <alignment vertical="center"/>
    </xf>
    <xf numFmtId="177" fontId="5" fillId="0" borderId="2" xfId="0" applyNumberFormat="1" applyFont="1" applyBorder="1">
      <alignment vertical="center"/>
    </xf>
    <xf numFmtId="181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4445</xdr:colOff>
      <xdr:row>2</xdr:row>
      <xdr:rowOff>6985</xdr:rowOff>
    </xdr:from>
    <xdr:to>
      <xdr:col>1</xdr:col>
      <xdr:colOff>2221230</xdr:colOff>
      <xdr:row>4</xdr:row>
      <xdr:rowOff>1829435</xdr:rowOff>
    </xdr:to>
    <xdr:cxnSp>
      <xdr:nvCxnSpPr>
        <xdr:cNvPr id="2" name="直接连接符 1"/>
        <xdr:cNvCxnSpPr/>
      </xdr:nvCxnSpPr>
      <xdr:spPr>
        <a:xfrm>
          <a:off x="528320" y="895985"/>
          <a:ext cx="2216785" cy="2330450"/>
        </a:xfrm>
        <a:prstGeom prst="line">
          <a:avLst/>
        </a:prstGeom>
        <a:ln w="12700" cmpd="sng">
          <a:solidFill>
            <a:schemeClr val="tx1"/>
          </a:solidFill>
          <a:prstDash val="solid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1137920</xdr:colOff>
      <xdr:row>3</xdr:row>
      <xdr:rowOff>492125</xdr:rowOff>
    </xdr:from>
    <xdr:to>
      <xdr:col>1</xdr:col>
      <xdr:colOff>2009775</xdr:colOff>
      <xdr:row>4</xdr:row>
      <xdr:rowOff>556895</xdr:rowOff>
    </xdr:to>
    <xdr:sp>
      <xdr:nvSpPr>
        <xdr:cNvPr id="3" name="文本框 2"/>
        <xdr:cNvSpPr txBox="1"/>
      </xdr:nvSpPr>
      <xdr:spPr>
        <a:xfrm>
          <a:off x="1661795" y="1397000"/>
          <a:ext cx="871855" cy="556895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algn="l"/>
          <a:r>
            <a:rPr lang="zh-CN" altLang="en-US" sz="1200"/>
            <a:t>项目内容</a:t>
          </a:r>
          <a:endParaRPr lang="zh-CN" altLang="en-US" sz="1200"/>
        </a:p>
      </xdr:txBody>
    </xdr:sp>
    <xdr:clientData/>
  </xdr:twoCellAnchor>
  <xdr:twoCellAnchor>
    <xdr:from>
      <xdr:col>1</xdr:col>
      <xdr:colOff>315595</xdr:colOff>
      <xdr:row>4</xdr:row>
      <xdr:rowOff>1120140</xdr:rowOff>
    </xdr:from>
    <xdr:to>
      <xdr:col>1</xdr:col>
      <xdr:colOff>1183005</xdr:colOff>
      <xdr:row>4</xdr:row>
      <xdr:rowOff>1459230</xdr:rowOff>
    </xdr:to>
    <xdr:sp>
      <xdr:nvSpPr>
        <xdr:cNvPr id="4" name="文本框 3"/>
        <xdr:cNvSpPr txBox="1"/>
      </xdr:nvSpPr>
      <xdr:spPr>
        <a:xfrm>
          <a:off x="839470" y="2517140"/>
          <a:ext cx="867410" cy="3390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r>
            <a:rPr lang="zh-CN" altLang="en-US" sz="1200"/>
            <a:t>企业名称</a:t>
          </a:r>
          <a:endParaRPr lang="zh-CN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D:/&#29992;&#25143;&#30446;&#24405;/&#25105;&#30340;&#25991;&#26723;/WeChat Files/wxid_x2mhl6qpv1ou22/FileStorage/Temp/Copy/&#38517;&#24029;&#21439;&#20065;&#26449;e&#38215;&#20027;&#23548;&#20135;&#19994;&#21457;&#23637;&#19987;&#39033;&#36164;&#37329;&#22870;&#21169;.xlsx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zoomScale="90" zoomScaleNormal="90" topLeftCell="B1" workbookViewId="0">
      <selection activeCell="K8" sqref="K8"/>
    </sheetView>
  </sheetViews>
  <sheetFormatPr defaultColWidth="9" defaultRowHeight="13.5"/>
  <cols>
    <col min="1" max="1" width="6.875" customWidth="1"/>
    <col min="2" max="2" width="29.3" customWidth="1"/>
    <col min="3" max="3" width="11.3916666666667" customWidth="1"/>
    <col min="4" max="4" width="16.1083333333333" customWidth="1"/>
    <col min="5" max="5" width="15.4166666666667" customWidth="1"/>
    <col min="6" max="6" width="12.6333333333333" customWidth="1"/>
    <col min="7" max="7" width="14.1583333333333" customWidth="1"/>
    <col min="8" max="8" width="13.4666666666667" customWidth="1"/>
    <col min="9" max="9" width="18.6083333333333" customWidth="1"/>
    <col min="10" max="10" width="24.025" customWidth="1"/>
    <col min="11" max="11" width="18.6083333333333" customWidth="1"/>
    <col min="12" max="12" width="19.0333333333333" customWidth="1"/>
  </cols>
  <sheetData>
    <row r="1" ht="44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2" customHeight="1" spans="1:12">
      <c r="A3" s="5" t="s">
        <v>2</v>
      </c>
      <c r="B3" s="6"/>
      <c r="C3" s="7" t="s">
        <v>3</v>
      </c>
      <c r="D3" s="8" t="s">
        <v>4</v>
      </c>
      <c r="E3" s="9"/>
      <c r="F3" s="8" t="s">
        <v>5</v>
      </c>
      <c r="G3" s="10"/>
      <c r="H3" s="10"/>
      <c r="I3" s="10"/>
      <c r="J3" s="6" t="s">
        <v>6</v>
      </c>
      <c r="K3" s="6" t="s">
        <v>7</v>
      </c>
      <c r="L3" s="7" t="s">
        <v>8</v>
      </c>
    </row>
    <row r="4" ht="28" customHeight="1" spans="1:12">
      <c r="A4" s="11"/>
      <c r="B4" s="12"/>
      <c r="C4" s="7"/>
      <c r="D4" s="13"/>
      <c r="E4" s="14"/>
      <c r="F4" s="13"/>
      <c r="G4" s="15"/>
      <c r="H4" s="15"/>
      <c r="I4" s="15"/>
      <c r="J4" s="17"/>
      <c r="K4" s="17"/>
      <c r="L4" s="7"/>
    </row>
    <row r="5" s="1" customFormat="1" ht="146" customHeight="1" spans="1:12">
      <c r="A5" s="16"/>
      <c r="B5" s="17"/>
      <c r="C5" s="7"/>
      <c r="D5" s="1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32" t="s">
        <v>14</v>
      </c>
      <c r="J5" s="7" t="s">
        <v>15</v>
      </c>
      <c r="K5" s="7" t="s">
        <v>16</v>
      </c>
      <c r="L5" s="7" t="s">
        <v>17</v>
      </c>
    </row>
    <row r="6" s="1" customFormat="1" ht="40" customHeight="1" spans="1:12">
      <c r="A6" s="19">
        <v>1</v>
      </c>
      <c r="B6" s="20" t="s">
        <v>18</v>
      </c>
      <c r="C6" s="21">
        <v>114.38</v>
      </c>
      <c r="D6" s="22">
        <v>762.54</v>
      </c>
      <c r="E6" s="22"/>
      <c r="F6" s="22"/>
      <c r="G6" s="22"/>
      <c r="H6" s="22"/>
      <c r="I6" s="22"/>
      <c r="J6" s="22"/>
      <c r="K6" s="22"/>
      <c r="L6" s="33"/>
    </row>
    <row r="7" s="1" customFormat="1" ht="40" customHeight="1" spans="1:12">
      <c r="A7" s="19">
        <v>2</v>
      </c>
      <c r="B7" s="23" t="s">
        <v>19</v>
      </c>
      <c r="C7" s="21">
        <v>76.97</v>
      </c>
      <c r="D7" s="24">
        <v>513.14</v>
      </c>
      <c r="E7" s="22"/>
      <c r="F7" s="22"/>
      <c r="G7" s="22"/>
      <c r="H7" s="22"/>
      <c r="I7" s="22"/>
      <c r="J7" s="22"/>
      <c r="K7" s="22"/>
      <c r="L7" s="33"/>
    </row>
    <row r="8" s="1" customFormat="1" ht="40" customHeight="1" spans="1:12">
      <c r="A8" s="19">
        <v>3</v>
      </c>
      <c r="B8" s="7" t="s">
        <v>20</v>
      </c>
      <c r="C8" s="21">
        <f>F8*0.5%</f>
        <v>8.32202</v>
      </c>
      <c r="D8" s="22"/>
      <c r="E8" s="22"/>
      <c r="F8" s="22">
        <v>1664.404</v>
      </c>
      <c r="G8" s="22"/>
      <c r="H8" s="22"/>
      <c r="I8" s="22"/>
      <c r="J8" s="22"/>
      <c r="K8" s="22"/>
      <c r="L8" s="33"/>
    </row>
    <row r="9" s="2" customFormat="1" ht="40" customHeight="1" spans="1:12">
      <c r="A9" s="19">
        <v>4</v>
      </c>
      <c r="B9" s="25" t="s">
        <v>21</v>
      </c>
      <c r="C9" s="21">
        <f>G9*2%</f>
        <v>2.87618846</v>
      </c>
      <c r="D9" s="26"/>
      <c r="E9" s="26"/>
      <c r="F9" s="26"/>
      <c r="G9" s="27">
        <v>143.809423</v>
      </c>
      <c r="H9" s="26"/>
      <c r="I9" s="26"/>
      <c r="J9" s="26"/>
      <c r="K9" s="26"/>
      <c r="L9" s="34"/>
    </row>
    <row r="10" s="1" customFormat="1" ht="40" customHeight="1" spans="1:12">
      <c r="A10" s="19">
        <v>5</v>
      </c>
      <c r="B10" s="19" t="s">
        <v>22</v>
      </c>
      <c r="C10" s="28">
        <v>3</v>
      </c>
      <c r="D10" s="22"/>
      <c r="E10" s="22"/>
      <c r="F10" s="22"/>
      <c r="G10" s="22"/>
      <c r="H10" s="28">
        <v>108</v>
      </c>
      <c r="I10" s="22"/>
      <c r="J10" s="22"/>
      <c r="K10" s="22"/>
      <c r="L10" s="22"/>
    </row>
    <row r="11" s="1" customFormat="1" ht="40" customHeight="1" spans="1:12">
      <c r="A11" s="19">
        <v>6</v>
      </c>
      <c r="B11" s="7" t="s">
        <v>23</v>
      </c>
      <c r="C11" s="21">
        <f>I11*1</f>
        <v>0.5222</v>
      </c>
      <c r="D11" s="22"/>
      <c r="E11" s="22"/>
      <c r="F11" s="22"/>
      <c r="G11" s="22"/>
      <c r="H11" s="28"/>
      <c r="I11" s="35">
        <v>0.5222</v>
      </c>
      <c r="J11" s="22"/>
      <c r="K11" s="22"/>
      <c r="L11" s="22"/>
    </row>
    <row r="12" s="1" customFormat="1" ht="40" customHeight="1" spans="1:12">
      <c r="A12" s="19">
        <v>7</v>
      </c>
      <c r="B12" s="7" t="s">
        <v>24</v>
      </c>
      <c r="C12" s="21">
        <f>I12*1</f>
        <v>2.5839</v>
      </c>
      <c r="D12" s="22"/>
      <c r="E12" s="22"/>
      <c r="F12" s="22"/>
      <c r="G12" s="22"/>
      <c r="H12" s="28"/>
      <c r="I12" s="35">
        <v>2.5839</v>
      </c>
      <c r="J12" s="22"/>
      <c r="K12" s="22"/>
      <c r="L12" s="22"/>
    </row>
    <row r="13" s="1" customFormat="1" ht="40" customHeight="1" spans="1:12">
      <c r="A13" s="19">
        <v>8</v>
      </c>
      <c r="B13" s="19" t="s">
        <v>25</v>
      </c>
      <c r="C13" s="29">
        <f>K13*10%</f>
        <v>0.2032</v>
      </c>
      <c r="D13" s="22"/>
      <c r="E13" s="22"/>
      <c r="F13" s="22"/>
      <c r="G13" s="22"/>
      <c r="H13" s="28"/>
      <c r="I13" s="22"/>
      <c r="J13" s="22"/>
      <c r="K13" s="22">
        <v>2.032</v>
      </c>
      <c r="L13" s="22"/>
    </row>
    <row r="14" s="1" customFormat="1" ht="40" customHeight="1" spans="1:12">
      <c r="A14" s="19">
        <v>9</v>
      </c>
      <c r="B14" s="7" t="s">
        <v>26</v>
      </c>
      <c r="C14" s="28">
        <v>1</v>
      </c>
      <c r="D14" s="22"/>
      <c r="E14" s="22"/>
      <c r="F14" s="22"/>
      <c r="G14" s="22"/>
      <c r="H14" s="22"/>
      <c r="I14" s="22"/>
      <c r="J14" s="22"/>
      <c r="K14" s="36">
        <v>10.225</v>
      </c>
      <c r="L14" s="22"/>
    </row>
    <row r="15" s="1" customFormat="1" ht="40" customHeight="1" spans="1:12">
      <c r="A15" s="19">
        <v>10</v>
      </c>
      <c r="B15" s="19" t="s">
        <v>27</v>
      </c>
      <c r="C15" s="28">
        <v>3</v>
      </c>
      <c r="D15" s="22"/>
      <c r="E15" s="22"/>
      <c r="F15" s="22"/>
      <c r="G15" s="22"/>
      <c r="H15" s="22"/>
      <c r="I15" s="22"/>
      <c r="J15" s="36" t="s">
        <v>28</v>
      </c>
      <c r="K15" s="22"/>
      <c r="L15" s="22"/>
    </row>
    <row r="16" ht="40" customHeight="1" spans="1:12">
      <c r="A16" s="30" t="s">
        <v>29</v>
      </c>
      <c r="B16" s="31"/>
      <c r="C16" s="21">
        <v>212.85</v>
      </c>
      <c r="D16" s="22">
        <f>SUM(D6:D15)</f>
        <v>1275.68</v>
      </c>
      <c r="E16" s="22"/>
      <c r="F16" s="22">
        <f>SUM(F8:F15)</f>
        <v>1664.404</v>
      </c>
      <c r="G16" s="22">
        <f>SUM(G9:G15)</f>
        <v>143.809423</v>
      </c>
      <c r="H16" s="28">
        <f>SUM(H10:H15)</f>
        <v>108</v>
      </c>
      <c r="I16" s="35">
        <v>3.1061</v>
      </c>
      <c r="J16" s="22"/>
      <c r="K16" s="22">
        <f>SUM(K6:K15)</f>
        <v>12.257</v>
      </c>
      <c r="L16" s="22"/>
    </row>
  </sheetData>
  <mergeCells count="11">
    <mergeCell ref="A1:L1"/>
    <mergeCell ref="A2:L2"/>
    <mergeCell ref="A16:B16"/>
    <mergeCell ref="A3:A5"/>
    <mergeCell ref="B3:B5"/>
    <mergeCell ref="C3:C5"/>
    <mergeCell ref="J3:J4"/>
    <mergeCell ref="K3:K4"/>
    <mergeCell ref="L3:L4"/>
    <mergeCell ref="D3:E4"/>
    <mergeCell ref="F3:I4"/>
  </mergeCells>
  <hyperlinks>
    <hyperlink ref="F3" r:id="rId2" display="电商企业拓销增效"/>
  </hyperlinks>
  <pageMargins left="0.7" right="0.7" top="0.75" bottom="0.75" header="0.3" footer="0.3"/>
  <pageSetup paperSize="9" scale="67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花开富贵</cp:lastModifiedBy>
  <dcterms:created xsi:type="dcterms:W3CDTF">2023-08-28T01:45:00Z</dcterms:created>
  <dcterms:modified xsi:type="dcterms:W3CDTF">2025-06-09T08:40:17Z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261E52398951418DA9477FB1D6B6F455_13</vt:lpwstr>
  </property>
  <property fmtid="{D5CDD505-2E9C-101B-9397-08002B2CF9AE}" pid="3" name="KSOProductBuildVer">
    <vt:lpwstr>2052-12.1.0.21171</vt:lpwstr>
  </property>
</Properties>
</file>