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中药材表准化种植 (2)" sheetId="3" r:id="rId1"/>
  </sheets>
  <definedNames>
    <definedName name="_xlnm.Print_Titles" localSheetId="0">'中药材表准化种植 (2)'!$1:$4</definedName>
  </definedNames>
  <calcPr calcId="144525"/>
</workbook>
</file>

<file path=xl/sharedStrings.xml><?xml version="1.0" encoding="utf-8"?>
<sst xmlns="http://schemas.openxmlformats.org/spreadsheetml/2006/main" count="122" uniqueCount="97">
  <si>
    <t>附件：</t>
  </si>
  <si>
    <t>陵川县2022年衔接推进乡村振兴中药材产业扶持项目资金使用计划表</t>
  </si>
  <si>
    <t>序号</t>
  </si>
  <si>
    <t>项目
名称</t>
  </si>
  <si>
    <t>项目
乡镇</t>
  </si>
  <si>
    <t>实施地点</t>
  </si>
  <si>
    <t>建设任务
（亩）</t>
  </si>
  <si>
    <t>补助标准</t>
  </si>
  <si>
    <r>
      <rPr>
        <sz val="10"/>
        <color theme="1"/>
        <rFont val="宋体"/>
        <charset val="134"/>
      </rPr>
      <t xml:space="preserve">财政
补助
资金
</t>
    </r>
    <r>
      <rPr>
        <sz val="8"/>
        <color theme="1"/>
        <rFont val="宋体"/>
        <charset val="134"/>
      </rPr>
      <t>（万元）</t>
    </r>
  </si>
  <si>
    <t>资金来源</t>
  </si>
  <si>
    <t>实施期限</t>
  </si>
  <si>
    <r>
      <rPr>
        <sz val="10"/>
        <color theme="1"/>
        <rFont val="宋体"/>
        <charset val="134"/>
      </rPr>
      <t xml:space="preserve">带动
农户
</t>
    </r>
    <r>
      <rPr>
        <sz val="9"/>
        <color theme="1"/>
        <rFont val="宋体"/>
        <charset val="134"/>
      </rPr>
      <t>（户）</t>
    </r>
  </si>
  <si>
    <r>
      <rPr>
        <sz val="10"/>
        <color theme="1"/>
        <rFont val="宋体"/>
        <charset val="134"/>
      </rPr>
      <t xml:space="preserve">带动
脱贫户
</t>
    </r>
    <r>
      <rPr>
        <sz val="9"/>
        <color theme="1"/>
        <rFont val="宋体"/>
        <charset val="134"/>
      </rPr>
      <t>（户）</t>
    </r>
  </si>
  <si>
    <t>实施单位</t>
  </si>
  <si>
    <t>负责人</t>
  </si>
  <si>
    <t>绩效目标</t>
  </si>
  <si>
    <t>备注</t>
  </si>
  <si>
    <t>主要
领导</t>
  </si>
  <si>
    <t>分管
领导</t>
  </si>
  <si>
    <t>中药材标准化种植示范基地及良种繁育基地建设项目</t>
  </si>
  <si>
    <t>潞城镇</t>
  </si>
  <si>
    <t>杨家岭村、郑家岭村等2个村</t>
  </si>
  <si>
    <t>荒山连翘400亩</t>
  </si>
  <si>
    <t>党参育苗1000元/亩；党参种植600元/亩；荒山种植连翘500元/亩；黄芩、桔梗及其它种植400元/亩。</t>
  </si>
  <si>
    <t>财政</t>
  </si>
  <si>
    <t>2022年3-10月</t>
  </si>
  <si>
    <t>潞城镇政府</t>
  </si>
  <si>
    <t>李  娜</t>
  </si>
  <si>
    <t>张蓉蓉</t>
  </si>
  <si>
    <t>建设完成400亩中药材种植规范化基地，带动本镇中药材发展，保障群众增收。</t>
  </si>
  <si>
    <t>平城镇</t>
  </si>
  <si>
    <t>杨寨村、德义村、司家河村等3个村</t>
  </si>
  <si>
    <t>中药材1000亩（连翘700亩、党参150亩、黄芩150亩）</t>
  </si>
  <si>
    <t>平城镇政府</t>
  </si>
  <si>
    <t>段韶飞</t>
  </si>
  <si>
    <t>徐红霞</t>
  </si>
  <si>
    <t>建设完成1000亩中药材种植规范化基地，带动本镇中药材发展，保障群众增收。</t>
  </si>
  <si>
    <t>杨村镇</t>
  </si>
  <si>
    <t>北山村、岭北底村、乔山村、平居村等4个村</t>
  </si>
  <si>
    <t>荒山连翘250亩</t>
  </si>
  <si>
    <t>杨村镇政府</t>
  </si>
  <si>
    <t>司明明</t>
  </si>
  <si>
    <t>牛亚茹</t>
  </si>
  <si>
    <t>建设完成250亩中药材种植规范化基地，带动本镇中药材发展，保障群众增收。</t>
  </si>
  <si>
    <t>附城镇</t>
  </si>
  <si>
    <t>丈河村、东西掌村、南马村、窑岭村、黑土门村、附城村、田庄村等7个村</t>
  </si>
  <si>
    <t>荒山连翘3200亩</t>
  </si>
  <si>
    <t>附城镇政府</t>
  </si>
  <si>
    <t>张培亮</t>
  </si>
  <si>
    <t>李建芳</t>
  </si>
  <si>
    <t>建设完成3200亩中药材种植规范化基地，带动本镇中药材发展，保障群众增收。</t>
  </si>
  <si>
    <t>六泉乡</t>
  </si>
  <si>
    <t>寥池村、佛子岭村、六泉村、佛山村、沙场村等5个村</t>
  </si>
  <si>
    <t>中药材1000亩（党参475亩、黄芩465亩、桔梗50亩、其它10亩）</t>
  </si>
  <si>
    <t>六泉乡政府</t>
  </si>
  <si>
    <t>申君良</t>
  </si>
  <si>
    <t>连花鹏</t>
  </si>
  <si>
    <t>建设完成1080亩中药材种植规范化基地及良种繁育基地，带动本乡中药材发展，保障群众增收。</t>
  </si>
  <si>
    <t>石家坡、浙水村、五参岭村等3个村</t>
  </si>
  <si>
    <t>党参育苗80亩</t>
  </si>
  <si>
    <t>小计</t>
  </si>
  <si>
    <t>野生连翘抚育示范基地建设项目</t>
  </si>
  <si>
    <t>马圪当乡</t>
  </si>
  <si>
    <t>后郊村</t>
  </si>
  <si>
    <t>野生连翘抚育
2000亩</t>
  </si>
  <si>
    <t>野生连翘抚育700元/亩</t>
  </si>
  <si>
    <t>马圪当乡政府</t>
  </si>
  <si>
    <t>梁  智</t>
  </si>
  <si>
    <t>谭志力</t>
  </si>
  <si>
    <t>建设完成2000亩野生连翘抚育示范基地，带动本乡中药材发展，保障群众增收。</t>
  </si>
  <si>
    <t>庙怀村、石家坡村等2个村</t>
  </si>
  <si>
    <t>野生连翘抚育
400亩</t>
  </si>
  <si>
    <t>建设完成400亩野生连翘抚育示范基地，带动本乡中药材发展，保障群众增收。</t>
  </si>
  <si>
    <t>夺火乡</t>
  </si>
  <si>
    <t>鱼池村、红叶村、夺火村、望洛村、箭眼山村、凤凰村、琵琶河村等7个村</t>
  </si>
  <si>
    <t>野生连翘抚育
6600亩</t>
  </si>
  <si>
    <t>夺火乡政府</t>
  </si>
  <si>
    <t>和剑南</t>
  </si>
  <si>
    <t>宋伟丽</t>
  </si>
  <si>
    <t>建设完成6600亩野生连翘抚育示范基地，带动本乡中药材发展，保障群众增收。</t>
  </si>
  <si>
    <t>古郊乡</t>
  </si>
  <si>
    <t>西庄上村</t>
  </si>
  <si>
    <t>野生连翘抚育
1000亩</t>
  </si>
  <si>
    <t>古郊乡政府</t>
  </si>
  <si>
    <t>王国亮</t>
  </si>
  <si>
    <t>刘亚男</t>
  </si>
  <si>
    <t>建设完成1000亩野生连翘抚育示范基地及种苗繁育项目，带动本乡中药材发展，保障群众增收。</t>
  </si>
  <si>
    <t>药茶标准厂房建设项目</t>
  </si>
  <si>
    <t>县中药材产业园区药茶加工产业片区</t>
  </si>
  <si>
    <t>完成2#厂房、能源中心、室外工程等项目建设。</t>
  </si>
  <si>
    <t>2#厂房建设176.58万元，能源中心151.2万元，室外工程172.22万元。</t>
  </si>
  <si>
    <t>2022年6-12月</t>
  </si>
  <si>
    <t>陵川县中药材扶贫产业园区管委会
陵川县田园农业投资发展有限责任公司</t>
  </si>
  <si>
    <t>段韶飞
孔  笋
陈学武</t>
  </si>
  <si>
    <t>徐红霞张文平</t>
  </si>
  <si>
    <t>加快发挥中药材产业园区功能和作用，积极推动园区建设，拉动陵川县中药材产业发展，带动县域经济提升。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</si>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</sst>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19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5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J15" sqref="J15"/>
    </sheetView>
  </sheetViews>
  <sheetFormatPr defaultColWidth="9" defaultRowHeight="13.5"/>
  <cols>
    <col min="1" max="1" width="3.875" customWidth="1"/>
    <col min="2" max="2" width="7.125" customWidth="1"/>
    <col min="3" max="3" width="6.5" customWidth="1"/>
    <col min="4" max="4" width="13" customWidth="1"/>
    <col min="5" max="5" width="13.125" customWidth="1"/>
    <col min="6" max="6" width="8.125" customWidth="1"/>
    <col min="7" max="7" width="7.125" customWidth="1"/>
    <col min="8" max="8" width="5" customWidth="1"/>
    <col min="9" max="9" width="7.875" customWidth="1"/>
    <col min="10" max="10" width="5.75" customWidth="1"/>
    <col min="11" max="11" width="6.375" customWidth="1"/>
    <col min="12" max="12" width="9.25" customWidth="1"/>
    <col min="13" max="13" width="7.25" customWidth="1"/>
    <col min="14" max="14" width="6.875" customWidth="1"/>
    <col min="15" max="15" width="16.125" customWidth="1"/>
    <col min="16" max="16" width="4.25" customWidth="1"/>
  </cols>
  <sheetData>
    <row r="1" ht="20" customHeight="1" spans="1:2">
      <c r="A1" s="2" t="s">
        <v>0</v>
      </c>
      <c r="B1" s="2"/>
    </row>
    <row r="2" ht="2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5" customHeight="1" spans="1:16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9" t="s">
        <v>10</v>
      </c>
      <c r="J3" s="4" t="s">
        <v>11</v>
      </c>
      <c r="K3" s="4" t="s">
        <v>12</v>
      </c>
      <c r="L3" s="4" t="s">
        <v>13</v>
      </c>
      <c r="M3" s="5" t="s">
        <v>14</v>
      </c>
      <c r="N3" s="17"/>
      <c r="O3" s="4" t="s">
        <v>15</v>
      </c>
      <c r="P3" s="4" t="s">
        <v>16</v>
      </c>
    </row>
    <row r="4" ht="28" customHeight="1" spans="1:16">
      <c r="A4" s="6"/>
      <c r="B4" s="7"/>
      <c r="C4" s="7"/>
      <c r="D4" s="7"/>
      <c r="E4" s="6"/>
      <c r="F4" s="6"/>
      <c r="G4" s="6"/>
      <c r="H4" s="6"/>
      <c r="I4" s="30"/>
      <c r="J4" s="6"/>
      <c r="K4" s="6"/>
      <c r="L4" s="6"/>
      <c r="M4" s="4" t="s">
        <v>17</v>
      </c>
      <c r="N4" s="4" t="s">
        <v>18</v>
      </c>
      <c r="O4" s="6"/>
      <c r="P4" s="6"/>
    </row>
    <row r="5" ht="51.95" customHeight="1" spans="1:16">
      <c r="A5" s="8">
        <v>1</v>
      </c>
      <c r="B5" s="4" t="s">
        <v>19</v>
      </c>
      <c r="C5" s="8" t="s">
        <v>20</v>
      </c>
      <c r="D5" s="8" t="s">
        <v>21</v>
      </c>
      <c r="E5" s="8" t="s">
        <v>22</v>
      </c>
      <c r="F5" s="4" t="s">
        <v>23</v>
      </c>
      <c r="G5" s="8">
        <v>20</v>
      </c>
      <c r="H5" s="8" t="s">
        <v>24</v>
      </c>
      <c r="I5" s="8" t="s">
        <v>25</v>
      </c>
      <c r="J5" s="8">
        <v>40</v>
      </c>
      <c r="K5" s="8">
        <v>117</v>
      </c>
      <c r="L5" s="8" t="s">
        <v>26</v>
      </c>
      <c r="M5" s="8" t="s">
        <v>27</v>
      </c>
      <c r="N5" s="8" t="s">
        <v>28</v>
      </c>
      <c r="O5" s="31" t="s">
        <v>29</v>
      </c>
      <c r="P5" s="32"/>
    </row>
    <row r="6" ht="63" customHeight="1" spans="1:16">
      <c r="A6" s="8">
        <v>2</v>
      </c>
      <c r="B6" s="9"/>
      <c r="C6" s="4" t="s">
        <v>30</v>
      </c>
      <c r="D6" s="4" t="s">
        <v>31</v>
      </c>
      <c r="E6" s="8" t="s">
        <v>32</v>
      </c>
      <c r="F6" s="9"/>
      <c r="G6" s="8">
        <v>50</v>
      </c>
      <c r="H6" s="8" t="s">
        <v>24</v>
      </c>
      <c r="I6" s="8" t="s">
        <v>25</v>
      </c>
      <c r="J6" s="8">
        <v>162</v>
      </c>
      <c r="K6" s="8">
        <v>22</v>
      </c>
      <c r="L6" s="8" t="s">
        <v>33</v>
      </c>
      <c r="M6" s="8" t="s">
        <v>34</v>
      </c>
      <c r="N6" s="8" t="s">
        <v>35</v>
      </c>
      <c r="O6" s="33" t="s">
        <v>36</v>
      </c>
      <c r="P6" s="32"/>
    </row>
    <row r="7" ht="55" customHeight="1" spans="1:16">
      <c r="A7" s="8">
        <v>3</v>
      </c>
      <c r="B7" s="9"/>
      <c r="C7" s="4" t="s">
        <v>37</v>
      </c>
      <c r="D7" s="4" t="s">
        <v>38</v>
      </c>
      <c r="E7" s="8" t="s">
        <v>39</v>
      </c>
      <c r="F7" s="9"/>
      <c r="G7" s="8">
        <v>12.5</v>
      </c>
      <c r="H7" s="8" t="s">
        <v>24</v>
      </c>
      <c r="I7" s="8" t="s">
        <v>25</v>
      </c>
      <c r="J7" s="8">
        <v>215</v>
      </c>
      <c r="K7" s="8">
        <v>13</v>
      </c>
      <c r="L7" s="8" t="s">
        <v>40</v>
      </c>
      <c r="M7" s="8" t="s">
        <v>41</v>
      </c>
      <c r="N7" s="8" t="s">
        <v>42</v>
      </c>
      <c r="O7" s="31" t="s">
        <v>43</v>
      </c>
      <c r="P7" s="32"/>
    </row>
    <row r="8" ht="66" customHeight="1" spans="1:16">
      <c r="A8" s="8">
        <v>4</v>
      </c>
      <c r="B8" s="9"/>
      <c r="C8" s="8" t="s">
        <v>44</v>
      </c>
      <c r="D8" s="10" t="s">
        <v>45</v>
      </c>
      <c r="E8" s="8" t="s">
        <v>46</v>
      </c>
      <c r="F8" s="9"/>
      <c r="G8" s="8">
        <v>160</v>
      </c>
      <c r="H8" s="8" t="s">
        <v>24</v>
      </c>
      <c r="I8" s="8" t="s">
        <v>25</v>
      </c>
      <c r="J8" s="8">
        <v>720</v>
      </c>
      <c r="K8" s="8">
        <v>112</v>
      </c>
      <c r="L8" s="8" t="s">
        <v>47</v>
      </c>
      <c r="M8" s="8" t="s">
        <v>48</v>
      </c>
      <c r="N8" s="8" t="s">
        <v>49</v>
      </c>
      <c r="O8" s="33" t="s">
        <v>50</v>
      </c>
      <c r="P8" s="32"/>
    </row>
    <row r="9" ht="60" customHeight="1" spans="1:16">
      <c r="A9" s="4">
        <v>5</v>
      </c>
      <c r="B9" s="9"/>
      <c r="C9" s="4" t="s">
        <v>51</v>
      </c>
      <c r="D9" s="8" t="s">
        <v>52</v>
      </c>
      <c r="E9" s="8" t="s">
        <v>53</v>
      </c>
      <c r="F9" s="9"/>
      <c r="G9" s="8">
        <v>49.5</v>
      </c>
      <c r="H9" s="8" t="s">
        <v>24</v>
      </c>
      <c r="I9" s="4" t="s">
        <v>25</v>
      </c>
      <c r="J9" s="4">
        <v>671</v>
      </c>
      <c r="K9" s="4">
        <v>214</v>
      </c>
      <c r="L9" s="4" t="s">
        <v>54</v>
      </c>
      <c r="M9" s="4" t="s">
        <v>55</v>
      </c>
      <c r="N9" s="4" t="s">
        <v>56</v>
      </c>
      <c r="O9" s="34" t="s">
        <v>57</v>
      </c>
      <c r="P9" s="35"/>
    </row>
    <row r="10" ht="37" customHeight="1" spans="1:16">
      <c r="A10" s="6"/>
      <c r="B10" s="6"/>
      <c r="C10" s="6"/>
      <c r="D10" s="11" t="s">
        <v>58</v>
      </c>
      <c r="E10" s="8" t="s">
        <v>59</v>
      </c>
      <c r="F10" s="6"/>
      <c r="G10" s="8">
        <v>8</v>
      </c>
      <c r="H10" s="8" t="s">
        <v>24</v>
      </c>
      <c r="I10" s="6"/>
      <c r="J10" s="6"/>
      <c r="K10" s="6"/>
      <c r="L10" s="6"/>
      <c r="M10" s="6"/>
      <c r="N10" s="6"/>
      <c r="O10" s="36"/>
      <c r="P10" s="37"/>
    </row>
    <row r="11" ht="30" customHeight="1" spans="1:16">
      <c r="A11" s="12" t="s">
        <v>60</v>
      </c>
      <c r="B11" s="13"/>
      <c r="C11" s="14"/>
      <c r="D11" s="14"/>
      <c r="E11" s="15">
        <v>5930</v>
      </c>
      <c r="F11" s="15"/>
      <c r="G11" s="15">
        <f>SUM(G5:G10)</f>
        <v>300</v>
      </c>
      <c r="H11" s="15"/>
      <c r="I11" s="15"/>
      <c r="J11" s="15">
        <f>SUM(J5:J10)</f>
        <v>1808</v>
      </c>
      <c r="K11" s="15">
        <f>SUM(K5:K10)</f>
        <v>478</v>
      </c>
      <c r="L11" s="14"/>
      <c r="M11" s="14"/>
      <c r="N11" s="14"/>
      <c r="O11" s="33"/>
      <c r="P11" s="38"/>
    </row>
    <row r="12" ht="51" customHeight="1" spans="1:16">
      <c r="A12" s="16">
        <v>6</v>
      </c>
      <c r="B12" s="17" t="s">
        <v>61</v>
      </c>
      <c r="C12" s="8" t="s">
        <v>62</v>
      </c>
      <c r="D12" s="8" t="s">
        <v>63</v>
      </c>
      <c r="E12" s="8" t="s">
        <v>64</v>
      </c>
      <c r="F12" s="4" t="s">
        <v>65</v>
      </c>
      <c r="G12" s="8">
        <v>140</v>
      </c>
      <c r="H12" s="8" t="s">
        <v>24</v>
      </c>
      <c r="I12" s="8" t="s">
        <v>25</v>
      </c>
      <c r="J12" s="8">
        <v>134</v>
      </c>
      <c r="K12" s="8">
        <v>110</v>
      </c>
      <c r="L12" s="8" t="s">
        <v>66</v>
      </c>
      <c r="M12" s="8" t="s">
        <v>67</v>
      </c>
      <c r="N12" s="8" t="s">
        <v>68</v>
      </c>
      <c r="O12" s="31" t="s">
        <v>69</v>
      </c>
      <c r="P12" s="24"/>
    </row>
    <row r="13" ht="54" customHeight="1" spans="1:16">
      <c r="A13" s="16">
        <v>7</v>
      </c>
      <c r="B13" s="18"/>
      <c r="C13" s="4" t="s">
        <v>51</v>
      </c>
      <c r="D13" s="4" t="s">
        <v>70</v>
      </c>
      <c r="E13" s="8" t="s">
        <v>71</v>
      </c>
      <c r="F13" s="9"/>
      <c r="G13" s="8">
        <v>28</v>
      </c>
      <c r="H13" s="8" t="s">
        <v>24</v>
      </c>
      <c r="I13" s="8" t="s">
        <v>25</v>
      </c>
      <c r="J13" s="8">
        <v>226</v>
      </c>
      <c r="K13" s="8">
        <v>57</v>
      </c>
      <c r="L13" s="8" t="s">
        <v>54</v>
      </c>
      <c r="M13" s="8" t="s">
        <v>55</v>
      </c>
      <c r="N13" s="8" t="s">
        <v>56</v>
      </c>
      <c r="O13" s="31" t="s">
        <v>72</v>
      </c>
      <c r="P13" s="24"/>
    </row>
    <row r="14" ht="56" customHeight="1" spans="1:16">
      <c r="A14" s="16">
        <v>8</v>
      </c>
      <c r="B14" s="18"/>
      <c r="C14" s="4" t="s">
        <v>73</v>
      </c>
      <c r="D14" s="19" t="s">
        <v>74</v>
      </c>
      <c r="E14" s="8" t="s">
        <v>75</v>
      </c>
      <c r="F14" s="9"/>
      <c r="G14" s="8">
        <v>462</v>
      </c>
      <c r="H14" s="8" t="s">
        <v>24</v>
      </c>
      <c r="I14" s="8" t="s">
        <v>25</v>
      </c>
      <c r="J14" s="8">
        <v>1288</v>
      </c>
      <c r="K14" s="8">
        <v>162</v>
      </c>
      <c r="L14" s="8" t="s">
        <v>76</v>
      </c>
      <c r="M14" s="8" t="s">
        <v>77</v>
      </c>
      <c r="N14" s="8" t="s">
        <v>78</v>
      </c>
      <c r="O14" s="31" t="s">
        <v>79</v>
      </c>
      <c r="P14" s="24"/>
    </row>
    <row r="15" ht="60" customHeight="1" spans="1:16">
      <c r="A15" s="16">
        <v>9</v>
      </c>
      <c r="B15" s="20"/>
      <c r="C15" s="8" t="s">
        <v>80</v>
      </c>
      <c r="D15" s="8" t="s">
        <v>81</v>
      </c>
      <c r="E15" s="8" t="s">
        <v>82</v>
      </c>
      <c r="F15" s="6"/>
      <c r="G15" s="8">
        <v>70</v>
      </c>
      <c r="H15" s="8" t="s">
        <v>24</v>
      </c>
      <c r="I15" s="8" t="s">
        <v>25</v>
      </c>
      <c r="J15" s="8">
        <v>62</v>
      </c>
      <c r="K15" s="8">
        <v>77</v>
      </c>
      <c r="L15" s="8" t="s">
        <v>83</v>
      </c>
      <c r="M15" s="8" t="s">
        <v>84</v>
      </c>
      <c r="N15" s="8" t="s">
        <v>85</v>
      </c>
      <c r="O15" s="31" t="s">
        <v>86</v>
      </c>
      <c r="P15" s="24"/>
    </row>
    <row r="16" ht="23" customHeight="1" spans="1:16">
      <c r="A16" s="21" t="s">
        <v>60</v>
      </c>
      <c r="B16" s="22"/>
      <c r="C16" s="14"/>
      <c r="D16" s="14"/>
      <c r="E16" s="15">
        <v>10000</v>
      </c>
      <c r="F16" s="15"/>
      <c r="G16" s="15">
        <f t="shared" ref="G16:K16" si="0">SUM(G12:G15)</f>
        <v>700</v>
      </c>
      <c r="H16" s="15"/>
      <c r="I16" s="15"/>
      <c r="J16" s="15">
        <f t="shared" si="0"/>
        <v>1710</v>
      </c>
      <c r="K16" s="15">
        <f t="shared" si="0"/>
        <v>406</v>
      </c>
      <c r="L16" s="14"/>
      <c r="M16" s="14"/>
      <c r="N16" s="14"/>
      <c r="O16" s="33"/>
      <c r="P16" s="24"/>
    </row>
    <row r="17" ht="88" customHeight="1" spans="1:16">
      <c r="A17" s="16">
        <v>10</v>
      </c>
      <c r="B17" s="23" t="s">
        <v>87</v>
      </c>
      <c r="C17" s="24" t="s">
        <v>30</v>
      </c>
      <c r="D17" s="23" t="s">
        <v>88</v>
      </c>
      <c r="E17" s="23" t="s">
        <v>89</v>
      </c>
      <c r="F17" s="25" t="s">
        <v>90</v>
      </c>
      <c r="G17" s="16">
        <v>500</v>
      </c>
      <c r="H17" s="24" t="s">
        <v>24</v>
      </c>
      <c r="I17" s="8" t="s">
        <v>91</v>
      </c>
      <c r="J17" s="39"/>
      <c r="K17" s="24"/>
      <c r="L17" s="40" t="s">
        <v>92</v>
      </c>
      <c r="M17" s="23" t="s">
        <v>93</v>
      </c>
      <c r="N17" s="23" t="s">
        <v>94</v>
      </c>
      <c r="O17" s="41" t="s">
        <v>95</v>
      </c>
      <c r="P17" s="24"/>
    </row>
    <row r="18" ht="23" customHeight="1" spans="1:16">
      <c r="A18" s="21" t="s">
        <v>60</v>
      </c>
      <c r="B18" s="22"/>
      <c r="C18" s="24"/>
      <c r="D18" s="24"/>
      <c r="E18" s="24"/>
      <c r="F18" s="24"/>
      <c r="G18" s="16">
        <v>500</v>
      </c>
      <c r="H18" s="24"/>
      <c r="I18" s="24"/>
      <c r="J18" s="24"/>
      <c r="K18" s="24"/>
      <c r="L18" s="24"/>
      <c r="M18" s="24"/>
      <c r="N18" s="24"/>
      <c r="O18" s="42"/>
      <c r="P18" s="24"/>
    </row>
    <row r="19" s="1" customFormat="1" ht="26" customHeight="1" spans="1:16">
      <c r="A19" s="26" t="s">
        <v>96</v>
      </c>
      <c r="B19" s="27"/>
      <c r="C19" s="28"/>
      <c r="D19" s="28"/>
      <c r="E19" s="28"/>
      <c r="F19" s="28"/>
      <c r="G19" s="28">
        <f t="shared" ref="G19:K19" si="1">G11+G16+G18</f>
        <v>1500</v>
      </c>
      <c r="H19" s="28"/>
      <c r="I19" s="28"/>
      <c r="J19" s="28">
        <f t="shared" si="1"/>
        <v>3518</v>
      </c>
      <c r="K19" s="28">
        <f t="shared" si="1"/>
        <v>884</v>
      </c>
      <c r="L19" s="16"/>
      <c r="M19" s="16"/>
      <c r="N19" s="16"/>
      <c r="O19" s="16"/>
      <c r="P19" s="16"/>
    </row>
  </sheetData>
  <mergeCells count="35">
    <mergeCell ref="A1:B1"/>
    <mergeCell ref="A2:P2"/>
    <mergeCell ref="M3:N3"/>
    <mergeCell ref="A11:B11"/>
    <mergeCell ref="A16:B16"/>
    <mergeCell ref="A18:B18"/>
    <mergeCell ref="A19:B19"/>
    <mergeCell ref="A3:A4"/>
    <mergeCell ref="A9:A10"/>
    <mergeCell ref="B3:B4"/>
    <mergeCell ref="B5:B10"/>
    <mergeCell ref="B12:B15"/>
    <mergeCell ref="C3:C4"/>
    <mergeCell ref="C9:C10"/>
    <mergeCell ref="D3:D4"/>
    <mergeCell ref="E3:E4"/>
    <mergeCell ref="F3:F4"/>
    <mergeCell ref="F5:F10"/>
    <mergeCell ref="F12:F15"/>
    <mergeCell ref="G3:G4"/>
    <mergeCell ref="H3:H4"/>
    <mergeCell ref="I3:I4"/>
    <mergeCell ref="I9:I10"/>
    <mergeCell ref="J3:J4"/>
    <mergeCell ref="J9:J10"/>
    <mergeCell ref="K3:K4"/>
    <mergeCell ref="K9:K10"/>
    <mergeCell ref="L3:L4"/>
    <mergeCell ref="L9:L10"/>
    <mergeCell ref="M9:M10"/>
    <mergeCell ref="N9:N10"/>
    <mergeCell ref="O3:O4"/>
    <mergeCell ref="O9:O10"/>
    <mergeCell ref="P3:P4"/>
    <mergeCell ref="P9:P10"/>
  </mergeCells>
  <printOptions horizontalCentered="1"/>
  <pageMargins left="1.02361111111111" right="0.550694444444444" top="0.826388888888889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中药材表准化种植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乍見之歡¤</cp:lastModifiedBy>
  <dcterms:created xsi:type="dcterms:W3CDTF">2022-04-11T02:46:00Z</dcterms:created>
  <dcterms:modified xsi:type="dcterms:W3CDTF">2022-04-26T10:43:13Z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D7875F0226F94289BA9D19EA3E059D50</vt:lpwstr>
  </property>
</Properties>
</file>